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7110" activeTab="0"/>
  </bookViews>
  <sheets>
    <sheet name="TOR" sheetId="1" r:id="rId1"/>
    <sheet name="RAB" sheetId="2" r:id="rId2"/>
  </sheets>
  <definedNames/>
  <calcPr fullCalcOnLoad="1"/>
</workbook>
</file>

<file path=xl/sharedStrings.xml><?xml version="1.0" encoding="utf-8"?>
<sst xmlns="http://schemas.openxmlformats.org/spreadsheetml/2006/main" count="223" uniqueCount="118">
  <si>
    <t>LATAR  BELAKANG</t>
  </si>
  <si>
    <t>TUJUAN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</si>
  <si>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Times New Roman"/>
        <family val="1"/>
      </rPr>
      <t>Uraikan tujuan yang ingin dicapai oleh kegiatan ini</t>
    </r>
  </si>
  <si>
    <t>Indikator</t>
  </si>
  <si>
    <t xml:space="preserve">     untuk menyelesaikan permasalahan</t>
  </si>
  <si>
    <t xml:space="preserve"> - Jelaskan argumentasi tentang mengapa usulan Komponen Input ini adalah pilihan tepat   </t>
  </si>
  <si>
    <r>
      <t xml:space="preserve"> - 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Jelaskan keterkaitan antara kegiatan dengan IKU dan IKK</t>
    </r>
  </si>
  <si>
    <t xml:space="preserve"> -  Jelaskan bagaimana kegiatan yang direncanakan dapat menyelesaikan masalah</t>
  </si>
  <si>
    <r>
      <t xml:space="preserve"> -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Times New Roman"/>
        <family val="1"/>
      </rPr>
      <t>Jelaskan keterkaitan antara program Renstra dan Kegiatan</t>
    </r>
  </si>
  <si>
    <t>:</t>
  </si>
  <si>
    <t>USULAN KEGIATAN (TOR/ RAB)</t>
  </si>
  <si>
    <t xml:space="preserve">                        </t>
  </si>
  <si>
    <r>
      <rPr>
        <sz val="7"/>
        <color indexed="8"/>
        <rFont val="Times New Roman"/>
        <family val="1"/>
      </rPr>
      <t xml:space="preserve"> -         </t>
    </r>
    <r>
      <rPr>
        <sz val="12"/>
        <color indexed="8"/>
        <rFont val="Times New Roman"/>
        <family val="1"/>
      </rPr>
      <t>Sebutkan Output/Outcomes yang dikehendaki</t>
    </r>
  </si>
  <si>
    <t>MEKANISME DAN RANCANGAN</t>
  </si>
  <si>
    <t>RASIONALISASI</t>
  </si>
  <si>
    <t>JADWAL PELAKSANAAN</t>
  </si>
  <si>
    <t xml:space="preserve"> - Tentukan rincian jadwal yang realistik untuk pelaksanaan tiap kegiatan (mengacu</t>
  </si>
  <si>
    <t xml:space="preserve">   pada mekanisme dan rancangan)</t>
  </si>
  <si>
    <t>INDIKATOR KINERJA</t>
  </si>
  <si>
    <t>Komponen Input</t>
  </si>
  <si>
    <t>Sub Komp. Input n</t>
  </si>
  <si>
    <t>Sub Komp. Input 1</t>
  </si>
  <si>
    <t xml:space="preserve"> - Indikator Kinerja dimaksudkan sebagai alat ukur pencapaian tujuan</t>
  </si>
  <si>
    <t xml:space="preserve"> - Sebutkan target langsung dari setiap kegiatan pada akhir tahun</t>
  </si>
  <si>
    <t xml:space="preserve"> - Sajikan baik Indikator Kinerja Utama, Indikator Kinerja Kegiatan dan Output</t>
  </si>
  <si>
    <t>Akhir Tahun 2013</t>
  </si>
  <si>
    <t>Target</t>
  </si>
  <si>
    <t>Capaian</t>
  </si>
  <si>
    <t>Indikator 1</t>
  </si>
  <si>
    <t>Indikator n</t>
  </si>
  <si>
    <t>KEBERLANJUTAN</t>
  </si>
  <si>
    <t xml:space="preserve"> - Jelaskan bagaimana kegiatan ini dapat terus berlanjut setelah investasi selesai</t>
  </si>
  <si>
    <t xml:space="preserve"> - Implikasi finansial, alokasi Sumber daya dan komitmen manajemen perlu dibahas</t>
  </si>
  <si>
    <t>PENANGGUNGJAWAB</t>
  </si>
  <si>
    <t>Kondisi Akhir 2012</t>
  </si>
  <si>
    <t>Akhir Tahun 2014</t>
  </si>
  <si>
    <t>Tahun 2014 (Bulan)</t>
  </si>
  <si>
    <r>
      <t xml:space="preserve">  -</t>
    </r>
    <r>
      <rPr>
        <sz val="7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Jelaskan rincian, tahapan dan langkah-langkah kegiatan yang akan dilaksanakan untuk menghasilkan output</t>
    </r>
  </si>
  <si>
    <r>
      <t xml:space="preserve">  -</t>
    </r>
    <r>
      <rPr>
        <sz val="7"/>
        <color indexed="8"/>
        <rFont val="Times New Roman"/>
        <family val="1"/>
      </rPr>
      <t>  </t>
    </r>
    <r>
      <rPr>
        <sz val="12"/>
        <color indexed="8"/>
        <rFont val="Times New Roman"/>
        <family val="1"/>
      </rPr>
      <t>Fokuskan pada pencapaian indikator kinerja terkait.</t>
    </r>
  </si>
  <si>
    <t xml:space="preserve"> - Jelaskan keterkaitan/ akibat logis antara kegiatan yang dilaksanakan dengan KPI/ IKK</t>
  </si>
  <si>
    <t xml:space="preserve">    yang akan dicapai</t>
  </si>
  <si>
    <t xml:space="preserve">    (Jika ........ Maka ......../ dengan ........... Maka ...................)</t>
  </si>
  <si>
    <t xml:space="preserve">        K.1.2............... Dst</t>
  </si>
  <si>
    <t xml:space="preserve">        K.1.1........</t>
  </si>
  <si>
    <t xml:space="preserve"> - Jelaskan tentang siapa yang bertanggung jawab terhadap pelaksanaan program ini. (TTD)</t>
  </si>
  <si>
    <t xml:space="preserve">PROGRAM </t>
  </si>
  <si>
    <t>Pilih  dan ambil dari "P" yang sesuai dan ada dalam Renstra Bisnis UNS 2011-2015</t>
  </si>
  <si>
    <t>Pilih dan ambil dari "K" yang  sesuai dan ada dalam Renstra Bisnis UNS 2011-2015</t>
  </si>
  <si>
    <t>KEGIATAN</t>
  </si>
  <si>
    <t>Isi IKU Dikti atau IKU UNS yang sesuai</t>
  </si>
  <si>
    <t>IKU (Indikator Kinerja Umum)</t>
  </si>
  <si>
    <t>Pilih dan ambil IKK yang sesuai dan ada dalam Renstra Bisnis UNS 2011-2015</t>
  </si>
  <si>
    <t>IKK (Indikator Kinerja Kegiatan)</t>
  </si>
  <si>
    <t xml:space="preserve">Unit Kerja. </t>
  </si>
  <si>
    <t>Tahun: 2014</t>
  </si>
  <si>
    <t xml:space="preserve">Program    </t>
  </si>
  <si>
    <t>P 1.1 Pengembangan Mutu Pendidikan, Pengalaman Belajar dan Perluasan Akses Belajar</t>
  </si>
  <si>
    <t xml:space="preserve">Kegiatan/Sub Kegiatan   </t>
  </si>
  <si>
    <t xml:space="preserve">      b.    Peningkatan kualitas proses/Penyempurnaan manual blok melalui kegiatan pelatihan penulisan skenario sebagai pemicu tutorial PSPD</t>
  </si>
  <si>
    <t>Kelengkapan PRGS</t>
  </si>
  <si>
    <t>Target Kinerja</t>
  </si>
  <si>
    <t>Input (Masukan)</t>
  </si>
  <si>
    <t>`90%</t>
  </si>
  <si>
    <r>
      <t>O</t>
    </r>
    <r>
      <rPr>
        <b/>
        <sz val="10"/>
        <rFont val="Arial Narrow"/>
        <family val="2"/>
      </rPr>
      <t>utput (Keluaran)</t>
    </r>
  </si>
  <si>
    <t>Anggaran Belanja</t>
  </si>
  <si>
    <t>Jenis Belanja</t>
  </si>
  <si>
    <t>Rincian Biaya</t>
  </si>
  <si>
    <t>Jumlah Anggaran
(Rp)</t>
  </si>
  <si>
    <t>Volume</t>
  </si>
  <si>
    <t>Frekuensi</t>
  </si>
  <si>
    <t xml:space="preserve">Perhitungan  </t>
  </si>
  <si>
    <t>Sat.</t>
  </si>
  <si>
    <t>Harga Satuan</t>
  </si>
  <si>
    <t>10 *)</t>
  </si>
  <si>
    <t>13  **)</t>
  </si>
  <si>
    <t>Vol.</t>
  </si>
  <si>
    <t>sat</t>
  </si>
  <si>
    <t>Vol</t>
  </si>
  <si>
    <t>Sat</t>
  </si>
  <si>
    <t>525112 (Belanja Barang)</t>
  </si>
  <si>
    <t>Fotocopy</t>
  </si>
  <si>
    <t>Lbr</t>
  </si>
  <si>
    <t>Topik</t>
  </si>
  <si>
    <t>Seminar Kit</t>
  </si>
  <si>
    <t>bh</t>
  </si>
  <si>
    <t>Kl</t>
  </si>
  <si>
    <t>Sertifikat</t>
  </si>
  <si>
    <t>Refill Tinta</t>
  </si>
  <si>
    <t>Cetak MMT</t>
  </si>
  <si>
    <t>Kertas HVS</t>
  </si>
  <si>
    <t>rim</t>
  </si>
  <si>
    <t>525119 (Blnj. Jasa Lainnya)</t>
  </si>
  <si>
    <t xml:space="preserve">Uang lelah Penanggung Jawab </t>
  </si>
  <si>
    <t>Org</t>
  </si>
  <si>
    <t>Uang lelah Ketua</t>
  </si>
  <si>
    <t>Uang lelah Sekertaris</t>
  </si>
  <si>
    <t>Uang Lelah Anggota</t>
  </si>
  <si>
    <t>Uang Lelah Narasumber</t>
  </si>
  <si>
    <t>Uang lelah Moderator</t>
  </si>
  <si>
    <t>Uang lelah Instruktur</t>
  </si>
  <si>
    <t>Uang Harian Paket Fullday  peserta</t>
  </si>
  <si>
    <t>Akomodasi</t>
  </si>
  <si>
    <t>Uang transport peserta</t>
  </si>
  <si>
    <t>Jumlah Total</t>
  </si>
  <si>
    <t>Penanggungjawab Kegiatan</t>
  </si>
  <si>
    <t xml:space="preserve"> </t>
  </si>
  <si>
    <t>Dr. Hartono, dr. MSi</t>
  </si>
  <si>
    <t>NIP. 196507271997021001</t>
  </si>
  <si>
    <t>Fakultas Kedokteran</t>
  </si>
  <si>
    <t>Mengetahui,</t>
  </si>
  <si>
    <t>Pembantu Dekan II</t>
  </si>
  <si>
    <t>Dr. Reviono, dr., Sp.P</t>
  </si>
  <si>
    <t>NIP. 196510302003121001</t>
  </si>
  <si>
    <t>(tergantung PD yg membawahi)</t>
  </si>
  <si>
    <t>(sesuai penanggung jawab kegiatannya)</t>
  </si>
  <si>
    <t>Contoh RAB 2014</t>
  </si>
  <si>
    <t>(tergantung penanggung jawab kegiatannya)</t>
  </si>
  <si>
    <t>NB : Isian harus mulai di kolom 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</si>
</sst>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Times New Roman"/>
      <family val="1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i/>
      <u val="single"/>
      <sz val="10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Arial Narrow"/>
      <family val="2"/>
    </font>
    <font>
      <sz val="11"/>
      <color rgb="FFFF0000"/>
      <name val="Times New Roman"/>
      <family val="1"/>
    </font>
    <font>
      <sz val="10"/>
      <color rgb="FFFF0000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 indent="5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left" indent="5"/>
    </xf>
    <xf numFmtId="0" fontId="60" fillId="0" borderId="0" xfId="56" applyFont="1">
      <alignment/>
      <protection/>
    </xf>
    <xf numFmtId="0" fontId="61" fillId="0" borderId="0" xfId="56" applyFont="1">
      <alignment/>
      <protection/>
    </xf>
    <xf numFmtId="0" fontId="6" fillId="33" borderId="11" xfId="56" applyFont="1" applyFill="1" applyBorder="1" applyAlignment="1">
      <alignment vertical="center" wrapText="1"/>
      <protection/>
    </xf>
    <xf numFmtId="0" fontId="6" fillId="33" borderId="12" xfId="56" applyFont="1" applyFill="1" applyBorder="1" applyAlignment="1">
      <alignment vertical="center" wrapText="1"/>
      <protection/>
    </xf>
    <xf numFmtId="0" fontId="62" fillId="34" borderId="12" xfId="56" applyFont="1" applyFill="1" applyBorder="1" applyAlignment="1">
      <alignment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3" borderId="13" xfId="56" applyFont="1" applyFill="1" applyBorder="1" applyAlignment="1">
      <alignment horizontal="left" vertical="center" wrapText="1"/>
      <protection/>
    </xf>
    <xf numFmtId="0" fontId="6" fillId="33" borderId="14" xfId="56" applyFont="1" applyFill="1" applyBorder="1" applyAlignment="1">
      <alignment horizontal="left" vertical="center" wrapText="1"/>
      <protection/>
    </xf>
    <xf numFmtId="0" fontId="6" fillId="0" borderId="15" xfId="56" applyFont="1" applyFill="1" applyBorder="1" applyAlignment="1">
      <alignment horizontal="left" vertical="center" wrapText="1"/>
      <protection/>
    </xf>
    <xf numFmtId="0" fontId="7" fillId="0" borderId="0" xfId="56" applyFont="1" applyFill="1" applyBorder="1" applyAlignment="1">
      <alignment horizontal="left" vertical="center" wrapText="1"/>
      <protection/>
    </xf>
    <xf numFmtId="0" fontId="63" fillId="0" borderId="16" xfId="56" applyFont="1" applyBorder="1" applyAlignment="1">
      <alignment horizontal="left" vertical="top" wrapText="1"/>
      <protection/>
    </xf>
    <xf numFmtId="0" fontId="7" fillId="0" borderId="11" xfId="56" applyFont="1" applyFill="1" applyBorder="1" applyAlignment="1">
      <alignment horizontal="left" vertical="center" wrapText="1"/>
      <protection/>
    </xf>
    <xf numFmtId="0" fontId="7" fillId="0" borderId="12" xfId="56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35" borderId="18" xfId="56" applyFont="1" applyFill="1" applyBorder="1" applyAlignment="1">
      <alignment horizontal="center" vertical="center" wrapText="1"/>
      <protection/>
    </xf>
    <xf numFmtId="0" fontId="6" fillId="35" borderId="10" xfId="56" applyFont="1" applyFill="1" applyBorder="1" applyAlignment="1">
      <alignment horizontal="center" vertical="center" wrapText="1"/>
      <protection/>
    </xf>
    <xf numFmtId="0" fontId="6" fillId="35" borderId="19" xfId="56" applyFont="1" applyFill="1" applyBorder="1" applyAlignment="1">
      <alignment horizontal="center" vertical="center" wrapText="1"/>
      <protection/>
    </xf>
    <xf numFmtId="0" fontId="6" fillId="35" borderId="2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37" fontId="6" fillId="0" borderId="20" xfId="56" applyNumberFormat="1" applyFont="1" applyFill="1" applyBorder="1" applyAlignment="1">
      <alignment horizontal="center" vertical="center" wrapText="1"/>
      <protection/>
    </xf>
    <xf numFmtId="37" fontId="7" fillId="0" borderId="20" xfId="56" applyNumberFormat="1" applyFont="1" applyFill="1" applyBorder="1" applyAlignment="1">
      <alignment horizontal="center" vertical="center" wrapText="1"/>
      <protection/>
    </xf>
    <xf numFmtId="3" fontId="7" fillId="0" borderId="20" xfId="56" applyNumberFormat="1" applyFont="1" applyBorder="1" applyAlignment="1">
      <alignment horizontal="right" vertical="center"/>
      <protection/>
    </xf>
    <xf numFmtId="3" fontId="7" fillId="0" borderId="20" xfId="44" applyNumberFormat="1" applyFont="1" applyFill="1" applyBorder="1" applyAlignment="1">
      <alignment horizontal="right" vertical="top"/>
    </xf>
    <xf numFmtId="0" fontId="6" fillId="0" borderId="12" xfId="56" applyFont="1" applyFill="1" applyBorder="1" applyAlignment="1">
      <alignment horizontal="left" vertical="center" wrapText="1"/>
      <protection/>
    </xf>
    <xf numFmtId="0" fontId="7" fillId="0" borderId="17" xfId="56" applyFont="1" applyFill="1" applyBorder="1" applyAlignment="1">
      <alignment horizontal="left" vertical="center" wrapText="1"/>
      <protection/>
    </xf>
    <xf numFmtId="0" fontId="7" fillId="0" borderId="17" xfId="56" applyFont="1" applyFill="1" applyBorder="1" applyAlignment="1">
      <alignment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64" fillId="0" borderId="11" xfId="56" applyFont="1" applyBorder="1">
      <alignment/>
      <protection/>
    </xf>
    <xf numFmtId="0" fontId="7" fillId="0" borderId="17" xfId="56" applyFont="1" applyFill="1" applyBorder="1" applyAlignment="1">
      <alignment horizontal="right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37" fontId="7" fillId="0" borderId="10" xfId="56" applyNumberFormat="1" applyFont="1" applyFill="1" applyBorder="1" applyAlignment="1">
      <alignment horizontal="center" vertical="center" wrapText="1"/>
      <protection/>
    </xf>
    <xf numFmtId="3" fontId="7" fillId="0" borderId="10" xfId="56" applyNumberFormat="1" applyFont="1" applyBorder="1" applyAlignment="1">
      <alignment horizontal="right" vertical="center"/>
      <protection/>
    </xf>
    <xf numFmtId="0" fontId="7" fillId="0" borderId="10" xfId="56" applyFont="1" applyFill="1" applyBorder="1" applyAlignment="1">
      <alignment vertical="center" wrapText="1"/>
      <protection/>
    </xf>
    <xf numFmtId="0" fontId="65" fillId="0" borderId="0" xfId="0" applyFont="1" applyAlignment="1">
      <alignment/>
    </xf>
    <xf numFmtId="0" fontId="7" fillId="0" borderId="17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37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3" fontId="60" fillId="0" borderId="0" xfId="56" applyNumberFormat="1" applyFont="1">
      <alignment/>
      <protection/>
    </xf>
    <xf numFmtId="0" fontId="7" fillId="0" borderId="17" xfId="56" applyFont="1" applyFill="1" applyBorder="1" applyAlignment="1">
      <alignment horizontal="center" vertical="center" wrapText="1"/>
      <protection/>
    </xf>
    <xf numFmtId="0" fontId="64" fillId="0" borderId="12" xfId="56" applyFont="1" applyBorder="1">
      <alignment/>
      <protection/>
    </xf>
    <xf numFmtId="0" fontId="64" fillId="0" borderId="21" xfId="56" applyFont="1" applyFill="1" applyBorder="1">
      <alignment/>
      <protection/>
    </xf>
    <xf numFmtId="0" fontId="64" fillId="0" borderId="12" xfId="56" applyFont="1" applyBorder="1" applyAlignment="1">
      <alignment horizontal="left"/>
      <protection/>
    </xf>
    <xf numFmtId="0" fontId="7" fillId="0" borderId="19" xfId="56" applyFont="1" applyFill="1" applyBorder="1" applyAlignment="1">
      <alignment horizontal="center" vertical="center" wrapText="1"/>
      <protection/>
    </xf>
    <xf numFmtId="3" fontId="6" fillId="0" borderId="20" xfId="44" applyNumberFormat="1" applyFont="1" applyFill="1" applyBorder="1" applyAlignment="1">
      <alignment horizontal="right" vertical="top"/>
    </xf>
    <xf numFmtId="0" fontId="64" fillId="0" borderId="0" xfId="56" applyFont="1">
      <alignment/>
      <protection/>
    </xf>
    <xf numFmtId="0" fontId="63" fillId="0" borderId="0" xfId="56" applyFont="1" applyAlignment="1">
      <alignment horizontal="left" indent="15"/>
      <protection/>
    </xf>
    <xf numFmtId="0" fontId="60" fillId="0" borderId="0" xfId="56" applyFont="1" applyAlignment="1">
      <alignment/>
      <protection/>
    </xf>
    <xf numFmtId="0" fontId="63" fillId="0" borderId="0" xfId="56" applyFont="1">
      <alignment/>
      <protection/>
    </xf>
    <xf numFmtId="0" fontId="66" fillId="0" borderId="0" xfId="56" applyFont="1" applyAlignment="1">
      <alignment horizontal="left" indent="15"/>
      <protection/>
    </xf>
    <xf numFmtId="0" fontId="6" fillId="0" borderId="17" xfId="56" applyFont="1" applyFill="1" applyBorder="1" applyAlignment="1">
      <alignment vertical="center" wrapText="1"/>
      <protection/>
    </xf>
    <xf numFmtId="0" fontId="6" fillId="0" borderId="19" xfId="56" applyFont="1" applyFill="1" applyBorder="1" applyAlignment="1">
      <alignment vertical="center" wrapText="1"/>
      <protection/>
    </xf>
    <xf numFmtId="3" fontId="6" fillId="0" borderId="20" xfId="56" applyNumberFormat="1" applyFont="1" applyBorder="1" applyAlignment="1">
      <alignment horizontal="right" vertical="center"/>
      <protection/>
    </xf>
    <xf numFmtId="0" fontId="67" fillId="0" borderId="0" xfId="56" applyFont="1">
      <alignment/>
      <protection/>
    </xf>
    <xf numFmtId="37" fontId="6" fillId="0" borderId="10" xfId="56" applyNumberFormat="1" applyFont="1" applyFill="1" applyBorder="1" applyAlignment="1">
      <alignment horizontal="center" vertical="center" wrapText="1"/>
      <protection/>
    </xf>
    <xf numFmtId="3" fontId="6" fillId="0" borderId="10" xfId="56" applyNumberFormat="1" applyFont="1" applyBorder="1" applyAlignment="1">
      <alignment horizontal="right" vertical="center"/>
      <protection/>
    </xf>
    <xf numFmtId="0" fontId="68" fillId="0" borderId="11" xfId="56" applyFont="1" applyBorder="1">
      <alignment/>
      <protection/>
    </xf>
    <xf numFmtId="0" fontId="8" fillId="0" borderId="12" xfId="56" applyFont="1" applyFill="1" applyBorder="1" applyAlignment="1">
      <alignment horizontal="left" vertical="center" wrapText="1"/>
      <protection/>
    </xf>
    <xf numFmtId="0" fontId="8" fillId="0" borderId="17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37" fontId="8" fillId="0" borderId="10" xfId="56" applyNumberFormat="1" applyFont="1" applyFill="1" applyBorder="1" applyAlignment="1">
      <alignment horizontal="center" vertical="center" wrapText="1"/>
      <protection/>
    </xf>
    <xf numFmtId="37" fontId="8" fillId="0" borderId="20" xfId="56" applyNumberFormat="1" applyFont="1" applyFill="1" applyBorder="1" applyAlignment="1">
      <alignment horizontal="center" vertical="center" wrapText="1"/>
      <protection/>
    </xf>
    <xf numFmtId="3" fontId="8" fillId="0" borderId="10" xfId="56" applyNumberFormat="1" applyFont="1" applyBorder="1" applyAlignment="1">
      <alignment horizontal="right" vertical="center"/>
      <protection/>
    </xf>
    <xf numFmtId="3" fontId="8" fillId="0" borderId="20" xfId="44" applyNumberFormat="1" applyFont="1" applyFill="1" applyBorder="1" applyAlignment="1">
      <alignment horizontal="right" vertical="top"/>
    </xf>
    <xf numFmtId="0" fontId="55" fillId="0" borderId="0" xfId="56" applyFont="1">
      <alignment/>
      <protection/>
    </xf>
    <xf numFmtId="0" fontId="58" fillId="0" borderId="0" xfId="56" applyFont="1">
      <alignment/>
      <protection/>
    </xf>
    <xf numFmtId="0" fontId="69" fillId="0" borderId="0" xfId="56" applyFont="1">
      <alignment/>
      <protection/>
    </xf>
    <xf numFmtId="0" fontId="69" fillId="0" borderId="0" xfId="0" applyFont="1" applyAlignment="1">
      <alignment/>
    </xf>
    <xf numFmtId="0" fontId="56" fillId="0" borderId="0" xfId="0" applyFont="1" applyAlignment="1">
      <alignment/>
    </xf>
    <xf numFmtId="0" fontId="68" fillId="0" borderId="0" xfId="56" applyFont="1" applyBorder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37" fontId="8" fillId="0" borderId="0" xfId="56" applyNumberFormat="1" applyFont="1" applyFill="1" applyBorder="1" applyAlignment="1">
      <alignment horizontal="center" vertical="center" wrapText="1"/>
      <protection/>
    </xf>
    <xf numFmtId="3" fontId="8" fillId="0" borderId="0" xfId="56" applyNumberFormat="1" applyFont="1" applyBorder="1" applyAlignment="1">
      <alignment horizontal="right" vertical="center"/>
      <protection/>
    </xf>
    <xf numFmtId="3" fontId="8" fillId="0" borderId="0" xfId="44" applyNumberFormat="1" applyFont="1" applyFill="1" applyBorder="1" applyAlignment="1">
      <alignment horizontal="right" vertical="top"/>
    </xf>
    <xf numFmtId="0" fontId="70" fillId="0" borderId="0" xfId="56" applyFont="1">
      <alignment/>
      <protection/>
    </xf>
    <xf numFmtId="0" fontId="71" fillId="0" borderId="0" xfId="56" applyFont="1" applyAlignment="1">
      <alignment horizontal="left" indent="15"/>
      <protection/>
    </xf>
    <xf numFmtId="0" fontId="7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3" fillId="36" borderId="0" xfId="56" applyFont="1" applyFill="1" applyAlignment="1">
      <alignment horizontal="center" vertical="center"/>
      <protection/>
    </xf>
    <xf numFmtId="0" fontId="6" fillId="33" borderId="11" xfId="56" applyFont="1" applyFill="1" applyBorder="1" applyAlignment="1">
      <alignment horizontal="center" vertical="center" wrapText="1"/>
      <protection/>
    </xf>
    <xf numFmtId="0" fontId="6" fillId="33" borderId="12" xfId="56" applyFont="1" applyFill="1" applyBorder="1" applyAlignment="1">
      <alignment horizontal="center" vertical="center" wrapText="1"/>
      <protection/>
    </xf>
    <xf numFmtId="0" fontId="6" fillId="33" borderId="17" xfId="56" applyFont="1" applyFill="1" applyBorder="1" applyAlignment="1">
      <alignment horizontal="center" vertical="center" wrapText="1"/>
      <protection/>
    </xf>
    <xf numFmtId="0" fontId="64" fillId="0" borderId="11" xfId="56" applyFont="1" applyBorder="1" applyAlignment="1">
      <alignment horizontal="center"/>
      <protection/>
    </xf>
    <xf numFmtId="0" fontId="64" fillId="0" borderId="12" xfId="56" applyFont="1" applyBorder="1" applyAlignment="1">
      <alignment horizontal="center"/>
      <protection/>
    </xf>
    <xf numFmtId="0" fontId="64" fillId="0" borderId="17" xfId="56" applyFont="1" applyBorder="1" applyAlignment="1">
      <alignment horizontal="center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4" xfId="56" applyFont="1" applyFill="1" applyBorder="1" applyAlignment="1">
      <alignment horizontal="left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35" borderId="11" xfId="56" applyFont="1" applyFill="1" applyBorder="1" applyAlignment="1">
      <alignment horizontal="center" vertical="center" wrapText="1"/>
      <protection/>
    </xf>
    <xf numFmtId="0" fontId="6" fillId="35" borderId="18" xfId="56" applyFont="1" applyFill="1" applyBorder="1" applyAlignment="1">
      <alignment horizontal="center" vertical="center" wrapText="1"/>
      <protection/>
    </xf>
    <xf numFmtId="0" fontId="6" fillId="35" borderId="12" xfId="56" applyFont="1" applyFill="1" applyBorder="1" applyAlignment="1">
      <alignment horizontal="center" vertical="center" wrapText="1"/>
      <protection/>
    </xf>
    <xf numFmtId="0" fontId="6" fillId="35" borderId="17" xfId="56" applyFont="1" applyFill="1" applyBorder="1" applyAlignment="1">
      <alignment horizontal="center" vertical="center" wrapText="1"/>
      <protection/>
    </xf>
    <xf numFmtId="0" fontId="6" fillId="33" borderId="13" xfId="56" applyFont="1" applyFill="1" applyBorder="1" applyAlignment="1">
      <alignment horizontal="center" vertical="center" wrapText="1"/>
      <protection/>
    </xf>
    <xf numFmtId="0" fontId="6" fillId="33" borderId="14" xfId="56" applyFont="1" applyFill="1" applyBorder="1" applyAlignment="1">
      <alignment horizontal="center" vertical="center" wrapText="1"/>
      <protection/>
    </xf>
    <xf numFmtId="0" fontId="6" fillId="33" borderId="22" xfId="56" applyFont="1" applyFill="1" applyBorder="1" applyAlignment="1">
      <alignment horizontal="center" vertical="center" wrapText="1"/>
      <protection/>
    </xf>
    <xf numFmtId="0" fontId="6" fillId="33" borderId="15" xfId="56" applyFont="1" applyFill="1" applyBorder="1" applyAlignment="1">
      <alignment horizontal="center" vertical="center" wrapText="1"/>
      <protection/>
    </xf>
    <xf numFmtId="0" fontId="6" fillId="33" borderId="18" xfId="56" applyFont="1" applyFill="1" applyBorder="1" applyAlignment="1">
      <alignment horizontal="center" vertical="center" wrapText="1"/>
      <protection/>
    </xf>
    <xf numFmtId="0" fontId="6" fillId="33" borderId="19" xfId="56" applyFont="1" applyFill="1" applyBorder="1" applyAlignment="1">
      <alignment horizontal="center" vertical="center" wrapText="1"/>
      <protection/>
    </xf>
    <xf numFmtId="0" fontId="6" fillId="35" borderId="10" xfId="56" applyFont="1" applyFill="1" applyBorder="1" applyAlignment="1">
      <alignment horizontal="center" vertical="center" wrapText="1"/>
      <protection/>
    </xf>
    <xf numFmtId="0" fontId="6" fillId="35" borderId="23" xfId="56" applyFont="1" applyFill="1" applyBorder="1" applyAlignment="1">
      <alignment horizontal="center" vertical="center" wrapText="1"/>
      <protection/>
    </xf>
    <xf numFmtId="0" fontId="6" fillId="35" borderId="20" xfId="56" applyFont="1" applyFill="1" applyBorder="1" applyAlignment="1">
      <alignment horizontal="center" vertical="center" wrapText="1"/>
      <protection/>
    </xf>
    <xf numFmtId="0" fontId="6" fillId="35" borderId="15" xfId="56" applyFont="1" applyFill="1" applyBorder="1" applyAlignment="1">
      <alignment horizontal="center" vertical="center" wrapText="1"/>
      <protection/>
    </xf>
    <xf numFmtId="0" fontId="6" fillId="35" borderId="19" xfId="56" applyFont="1" applyFill="1" applyBorder="1" applyAlignment="1">
      <alignment horizontal="center" vertical="center" wrapText="1"/>
      <protection/>
    </xf>
    <xf numFmtId="0" fontId="6" fillId="37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4" fillId="33" borderId="23" xfId="56" applyFont="1" applyFill="1" applyBorder="1" applyAlignment="1">
      <alignment horizontal="center"/>
      <protection/>
    </xf>
    <xf numFmtId="0" fontId="64" fillId="33" borderId="20" xfId="56" applyFont="1" applyFill="1" applyBorder="1" applyAlignment="1">
      <alignment horizontal="center"/>
      <protection/>
    </xf>
    <xf numFmtId="0" fontId="63" fillId="0" borderId="24" xfId="56" applyFont="1" applyBorder="1" applyAlignment="1">
      <alignment horizontal="left" vertical="top" wrapText="1"/>
      <protection/>
    </xf>
    <xf numFmtId="0" fontId="63" fillId="0" borderId="25" xfId="56" applyFont="1" applyBorder="1" applyAlignment="1">
      <alignment horizontal="left" vertical="top" wrapText="1"/>
      <protection/>
    </xf>
    <xf numFmtId="0" fontId="63" fillId="0" borderId="26" xfId="56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85" zoomScaleNormal="85" zoomScalePageLayoutView="0" workbookViewId="0" topLeftCell="A1">
      <selection activeCell="F20" sqref="F20"/>
    </sheetView>
  </sheetViews>
  <sheetFormatPr defaultColWidth="9.140625" defaultRowHeight="15"/>
  <cols>
    <col min="1" max="1" width="4.140625" style="0" customWidth="1"/>
    <col min="2" max="2" width="29.28125" style="0" customWidth="1"/>
    <col min="3" max="3" width="2.00390625" style="11" customWidth="1"/>
    <col min="4" max="4" width="20.7109375" style="0" customWidth="1"/>
    <col min="5" max="16" width="4.7109375" style="0" customWidth="1"/>
  </cols>
  <sheetData>
    <row r="1" ht="15">
      <c r="A1" s="1"/>
    </row>
    <row r="2" spans="1:13" ht="15">
      <c r="A2" s="100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" customFormat="1" ht="15">
      <c r="A3" s="10"/>
      <c r="B3" s="10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</row>
    <row r="5" spans="1:4" ht="15">
      <c r="A5" s="1">
        <v>1</v>
      </c>
      <c r="B5" s="1" t="s">
        <v>45</v>
      </c>
      <c r="C5" s="11" t="s">
        <v>9</v>
      </c>
      <c r="D5" s="1" t="s">
        <v>46</v>
      </c>
    </row>
    <row r="6" ht="15">
      <c r="B6" s="1" t="s">
        <v>11</v>
      </c>
    </row>
    <row r="8" spans="1:4" ht="15">
      <c r="A8">
        <v>2</v>
      </c>
      <c r="B8" s="1" t="s">
        <v>48</v>
      </c>
      <c r="C8" s="11" t="s">
        <v>9</v>
      </c>
      <c r="D8" s="1" t="s">
        <v>47</v>
      </c>
    </row>
    <row r="9" spans="3:4" s="1" customFormat="1" ht="15">
      <c r="C9" s="11"/>
      <c r="D9" s="1" t="s">
        <v>43</v>
      </c>
    </row>
    <row r="10" spans="3:4" s="1" customFormat="1" ht="15">
      <c r="C10" s="11"/>
      <c r="D10" s="1" t="s">
        <v>42</v>
      </c>
    </row>
    <row r="12" spans="1:4" ht="15">
      <c r="A12">
        <v>3</v>
      </c>
      <c r="B12" s="1" t="s">
        <v>50</v>
      </c>
      <c r="C12" s="11" t="s">
        <v>9</v>
      </c>
      <c r="D12" s="1" t="s">
        <v>49</v>
      </c>
    </row>
    <row r="13" s="1" customFormat="1" ht="15">
      <c r="C13" s="11"/>
    </row>
    <row r="14" spans="1:4" s="1" customFormat="1" ht="15">
      <c r="A14" s="1">
        <v>4</v>
      </c>
      <c r="B14" s="1" t="s">
        <v>52</v>
      </c>
      <c r="C14" s="11" t="s">
        <v>9</v>
      </c>
      <c r="D14" s="1" t="s">
        <v>51</v>
      </c>
    </row>
    <row r="15" s="1" customFormat="1" ht="15">
      <c r="C15" s="11"/>
    </row>
    <row r="16" spans="1:3" ht="15">
      <c r="A16">
        <v>5</v>
      </c>
      <c r="B16" s="13" t="s">
        <v>0</v>
      </c>
      <c r="C16" s="11" t="s">
        <v>9</v>
      </c>
    </row>
    <row r="17" spans="2:12" ht="15.75" customHeight="1">
      <c r="B17" s="13"/>
      <c r="D17" s="4" t="s">
        <v>5</v>
      </c>
      <c r="E17" s="1"/>
      <c r="F17" s="1"/>
      <c r="G17" s="1"/>
      <c r="H17" s="1"/>
      <c r="I17" s="1"/>
      <c r="J17" s="1"/>
      <c r="K17" s="1"/>
      <c r="L17" s="1"/>
    </row>
    <row r="18" spans="2:4" s="1" customFormat="1" ht="15.75" customHeight="1">
      <c r="B18" s="14"/>
      <c r="C18" s="11"/>
      <c r="D18" s="5" t="s">
        <v>4</v>
      </c>
    </row>
    <row r="19" spans="2:4" ht="15.75">
      <c r="B19" s="13"/>
      <c r="D19" s="4" t="s">
        <v>8</v>
      </c>
    </row>
    <row r="20" spans="2:4" ht="15.75">
      <c r="B20" s="13"/>
      <c r="D20" s="4" t="s">
        <v>6</v>
      </c>
    </row>
    <row r="21" spans="2:4" ht="15.75">
      <c r="B21" s="13"/>
      <c r="D21" s="2" t="s">
        <v>7</v>
      </c>
    </row>
    <row r="22" ht="15">
      <c r="B22" s="13"/>
    </row>
    <row r="23" spans="1:3" s="1" customFormat="1" ht="15">
      <c r="A23" s="1">
        <v>6</v>
      </c>
      <c r="B23" s="13" t="s">
        <v>14</v>
      </c>
      <c r="C23" s="11" t="s">
        <v>9</v>
      </c>
    </row>
    <row r="24" spans="2:4" s="1" customFormat="1" ht="15.75">
      <c r="B24" s="13"/>
      <c r="C24" s="11"/>
      <c r="D24" s="2" t="s">
        <v>39</v>
      </c>
    </row>
    <row r="25" spans="2:4" s="1" customFormat="1" ht="15.75">
      <c r="B25" s="13"/>
      <c r="C25" s="11"/>
      <c r="D25" s="2" t="s">
        <v>40</v>
      </c>
    </row>
    <row r="26" spans="2:4" s="1" customFormat="1" ht="15.75">
      <c r="B26" s="13"/>
      <c r="C26" s="11"/>
      <c r="D26" s="2" t="s">
        <v>41</v>
      </c>
    </row>
    <row r="27" spans="2:3" s="1" customFormat="1" ht="15">
      <c r="B27" s="13"/>
      <c r="C27" s="11"/>
    </row>
    <row r="28" spans="1:3" ht="15">
      <c r="A28">
        <v>7</v>
      </c>
      <c r="B28" s="13" t="s">
        <v>1</v>
      </c>
      <c r="C28" s="11" t="s">
        <v>9</v>
      </c>
    </row>
    <row r="29" spans="2:4" s="1" customFormat="1" ht="15.75">
      <c r="B29" s="13"/>
      <c r="C29" s="11"/>
      <c r="D29" s="3" t="s">
        <v>2</v>
      </c>
    </row>
    <row r="30" spans="2:4" s="1" customFormat="1" ht="15.75">
      <c r="B30" s="13"/>
      <c r="C30" s="11"/>
      <c r="D30" s="3" t="s">
        <v>12</v>
      </c>
    </row>
    <row r="31" spans="2:3" s="1" customFormat="1" ht="15">
      <c r="B31" s="13"/>
      <c r="C31" s="11"/>
    </row>
    <row r="32" spans="1:3" ht="15">
      <c r="A32">
        <v>8</v>
      </c>
      <c r="B32" s="13" t="s">
        <v>13</v>
      </c>
      <c r="C32" s="11" t="s">
        <v>9</v>
      </c>
    </row>
    <row r="33" spans="3:4" s="1" customFormat="1" ht="15.75">
      <c r="C33" s="11"/>
      <c r="D33" s="3" t="s">
        <v>37</v>
      </c>
    </row>
    <row r="34" spans="3:4" s="1" customFormat="1" ht="15.75">
      <c r="C34" s="11"/>
      <c r="D34" s="3" t="s">
        <v>38</v>
      </c>
    </row>
    <row r="35" s="1" customFormat="1" ht="15">
      <c r="C35" s="11"/>
    </row>
    <row r="36" spans="1:3" ht="15">
      <c r="A36">
        <v>9</v>
      </c>
      <c r="B36" s="1" t="s">
        <v>15</v>
      </c>
      <c r="C36" s="11" t="s">
        <v>9</v>
      </c>
    </row>
    <row r="37" spans="2:13" ht="15">
      <c r="B37" s="1"/>
      <c r="D37" s="1" t="s">
        <v>16</v>
      </c>
      <c r="E37" s="1"/>
      <c r="F37" s="1"/>
      <c r="G37" s="1"/>
      <c r="H37" s="1"/>
      <c r="I37" s="1"/>
      <c r="J37" s="1"/>
      <c r="K37" s="1"/>
      <c r="L37" s="1"/>
      <c r="M37" s="1"/>
    </row>
    <row r="38" spans="2:13" s="1" customFormat="1" ht="15">
      <c r="B38"/>
      <c r="C38" s="11"/>
      <c r="D38" s="1" t="s">
        <v>17</v>
      </c>
      <c r="E38"/>
      <c r="F38"/>
      <c r="G38"/>
      <c r="H38"/>
      <c r="I38"/>
      <c r="J38"/>
      <c r="K38"/>
      <c r="L38"/>
      <c r="M38"/>
    </row>
    <row r="39" spans="2:16" s="1" customFormat="1" ht="15">
      <c r="B39"/>
      <c r="C39" s="11"/>
      <c r="D39" s="102" t="s">
        <v>19</v>
      </c>
      <c r="E39" s="101" t="s">
        <v>36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3:16" s="1" customFormat="1" ht="15">
      <c r="C40" s="11"/>
      <c r="D40" s="102"/>
      <c r="E40" s="7">
        <v>1</v>
      </c>
      <c r="F40" s="7">
        <v>2</v>
      </c>
      <c r="G40" s="7">
        <v>3</v>
      </c>
      <c r="H40" s="7">
        <v>4</v>
      </c>
      <c r="I40" s="7">
        <v>5</v>
      </c>
      <c r="J40" s="7">
        <v>6</v>
      </c>
      <c r="K40" s="7">
        <v>7</v>
      </c>
      <c r="L40" s="7">
        <v>8</v>
      </c>
      <c r="M40" s="7">
        <v>9</v>
      </c>
      <c r="N40" s="7">
        <v>10</v>
      </c>
      <c r="O40" s="7">
        <v>11</v>
      </c>
      <c r="P40" s="7">
        <v>12</v>
      </c>
    </row>
    <row r="41" spans="3:16" s="1" customFormat="1" ht="15">
      <c r="C41" s="11"/>
      <c r="D41" s="8" t="s">
        <v>21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s="1" customFormat="1" ht="15">
      <c r="C42" s="11"/>
      <c r="D42" s="8" t="s">
        <v>20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="1" customFormat="1" ht="15">
      <c r="C43" s="11"/>
    </row>
    <row r="44" spans="1:13" s="1" customFormat="1" ht="15">
      <c r="A44" s="1">
        <v>10</v>
      </c>
      <c r="B44" s="1" t="s">
        <v>18</v>
      </c>
      <c r="C44" s="11" t="s">
        <v>9</v>
      </c>
      <c r="D44"/>
      <c r="E44"/>
      <c r="F44"/>
      <c r="G44"/>
      <c r="H44"/>
      <c r="I44"/>
      <c r="J44"/>
      <c r="K44"/>
      <c r="L44"/>
      <c r="M44"/>
    </row>
    <row r="45" spans="4:13" ht="15">
      <c r="D45" s="1" t="s">
        <v>22</v>
      </c>
      <c r="M45" s="1"/>
    </row>
    <row r="46" spans="2:12" s="1" customFormat="1" ht="15">
      <c r="B46"/>
      <c r="C46" s="11"/>
      <c r="D46" s="9" t="s">
        <v>23</v>
      </c>
      <c r="E46"/>
      <c r="F46"/>
      <c r="G46"/>
      <c r="H46"/>
      <c r="I46"/>
      <c r="J46"/>
      <c r="K46"/>
      <c r="L46"/>
    </row>
    <row r="47" spans="2:13" s="1" customFormat="1" ht="15">
      <c r="B47"/>
      <c r="C47" s="11"/>
      <c r="D47" s="9" t="s">
        <v>24</v>
      </c>
      <c r="E47"/>
      <c r="F47"/>
      <c r="G47"/>
      <c r="H47"/>
      <c r="I47"/>
      <c r="J47"/>
      <c r="K47"/>
      <c r="L47"/>
      <c r="M47"/>
    </row>
    <row r="48" spans="4:15" ht="15" customHeight="1">
      <c r="D48" s="103" t="s">
        <v>3</v>
      </c>
      <c r="E48" s="104" t="s">
        <v>34</v>
      </c>
      <c r="F48" s="105"/>
      <c r="G48" s="106"/>
      <c r="H48" s="96" t="s">
        <v>25</v>
      </c>
      <c r="I48" s="96"/>
      <c r="J48" s="96"/>
      <c r="K48" s="96"/>
      <c r="L48" s="97" t="s">
        <v>35</v>
      </c>
      <c r="M48" s="98"/>
      <c r="N48" s="98"/>
      <c r="O48" s="99"/>
    </row>
    <row r="49" spans="4:15" ht="15">
      <c r="D49" s="103"/>
      <c r="E49" s="107"/>
      <c r="F49" s="108"/>
      <c r="G49" s="109"/>
      <c r="H49" s="96" t="s">
        <v>26</v>
      </c>
      <c r="I49" s="96"/>
      <c r="J49" s="96" t="s">
        <v>27</v>
      </c>
      <c r="K49" s="96"/>
      <c r="L49" s="97" t="s">
        <v>26</v>
      </c>
      <c r="M49" s="99"/>
      <c r="N49" s="97" t="s">
        <v>27</v>
      </c>
      <c r="O49" s="99"/>
    </row>
    <row r="50" spans="1:15" ht="15">
      <c r="A50" s="1"/>
      <c r="D50" s="8" t="s">
        <v>28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 s="1" customFormat="1" ht="15">
      <c r="B51"/>
      <c r="C51" s="11"/>
      <c r="D51" s="8" t="s">
        <v>29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1:13" s="1" customFormat="1" ht="15">
      <c r="A52"/>
      <c r="B52"/>
      <c r="C52" s="11"/>
      <c r="D52"/>
      <c r="E52"/>
      <c r="F52"/>
      <c r="G52"/>
      <c r="H52"/>
      <c r="I52"/>
      <c r="J52"/>
      <c r="K52"/>
      <c r="L52"/>
      <c r="M52"/>
    </row>
    <row r="53" spans="1:3" ht="15">
      <c r="A53">
        <v>11</v>
      </c>
      <c r="B53" s="6" t="s">
        <v>30</v>
      </c>
      <c r="C53" s="11" t="s">
        <v>9</v>
      </c>
    </row>
    <row r="54" spans="2:4" ht="15">
      <c r="B54" s="6"/>
      <c r="D54" s="1" t="s">
        <v>31</v>
      </c>
    </row>
    <row r="55" spans="2:4" ht="15">
      <c r="B55" s="6"/>
      <c r="D55" s="9" t="s">
        <v>32</v>
      </c>
    </row>
    <row r="56" ht="15">
      <c r="B56" s="6"/>
    </row>
    <row r="57" spans="1:3" ht="15">
      <c r="A57">
        <v>12</v>
      </c>
      <c r="B57" s="6" t="s">
        <v>33</v>
      </c>
      <c r="C57" s="11" t="s">
        <v>9</v>
      </c>
    </row>
    <row r="58" ht="15" customHeight="1">
      <c r="D58" s="1" t="s">
        <v>44</v>
      </c>
    </row>
    <row r="61" ht="15">
      <c r="B61" s="84" t="s">
        <v>109</v>
      </c>
    </row>
    <row r="62" spans="2:10" ht="15">
      <c r="B62" s="84" t="s">
        <v>110</v>
      </c>
      <c r="J62" s="83" t="s">
        <v>104</v>
      </c>
    </row>
    <row r="63" spans="2:10" ht="15">
      <c r="B63" s="84"/>
      <c r="J63" s="64"/>
    </row>
    <row r="64" spans="2:10" ht="15">
      <c r="B64" s="84"/>
      <c r="J64" s="64"/>
    </row>
    <row r="65" spans="2:10" ht="15">
      <c r="B65" s="84"/>
      <c r="J65" s="66" t="s">
        <v>105</v>
      </c>
    </row>
    <row r="66" spans="2:10" ht="15" customHeight="1">
      <c r="B66" s="84"/>
      <c r="J66" s="64"/>
    </row>
    <row r="67" spans="2:14" ht="15" customHeight="1">
      <c r="B67" s="84" t="s">
        <v>111</v>
      </c>
      <c r="J67" s="85" t="s">
        <v>106</v>
      </c>
      <c r="K67" s="86"/>
      <c r="L67" s="86"/>
      <c r="M67" s="86"/>
      <c r="N67" s="86"/>
    </row>
    <row r="68" spans="2:14" ht="15">
      <c r="B68" s="84" t="s">
        <v>112</v>
      </c>
      <c r="J68" s="85" t="s">
        <v>107</v>
      </c>
      <c r="K68" s="86"/>
      <c r="L68" s="86"/>
      <c r="M68" s="86"/>
      <c r="N68" s="86"/>
    </row>
    <row r="69" spans="2:10" ht="15.75" customHeight="1">
      <c r="B69" s="1" t="s">
        <v>113</v>
      </c>
      <c r="J69" s="1" t="s">
        <v>114</v>
      </c>
    </row>
    <row r="72" spans="1:2" ht="18.75">
      <c r="A72" s="95" t="s">
        <v>117</v>
      </c>
      <c r="B72" s="95"/>
    </row>
    <row r="84" ht="15.75" customHeight="1"/>
    <row r="96" ht="15.75" customHeight="1"/>
    <row r="97" ht="16.5" customHeight="1"/>
  </sheetData>
  <sheetProtection/>
  <mergeCells count="21">
    <mergeCell ref="J51:K51"/>
    <mergeCell ref="L50:M50"/>
    <mergeCell ref="N50:O50"/>
    <mergeCell ref="L49:M49"/>
    <mergeCell ref="E50:G50"/>
    <mergeCell ref="E51:G51"/>
    <mergeCell ref="H49:I49"/>
    <mergeCell ref="H50:I50"/>
    <mergeCell ref="J49:K49"/>
    <mergeCell ref="L51:M51"/>
    <mergeCell ref="H51:I51"/>
    <mergeCell ref="N51:O51"/>
    <mergeCell ref="L48:O48"/>
    <mergeCell ref="A2:M2"/>
    <mergeCell ref="E39:P39"/>
    <mergeCell ref="D39:D40"/>
    <mergeCell ref="D48:D49"/>
    <mergeCell ref="E48:G49"/>
    <mergeCell ref="J50:K50"/>
    <mergeCell ref="N49:O49"/>
    <mergeCell ref="H48:K48"/>
  </mergeCells>
  <printOptions horizontalCentered="1"/>
  <pageMargins left="0.25" right="0.25" top="0.25" bottom="0.25" header="0.31496062992126" footer="0.31496062992126"/>
  <pageSetup horizontalDpi="600" verticalDpi="600" orientation="portrait" paperSize="9" scale="90" r:id="rId1"/>
  <headerFooter>
    <oddFooter>&amp;R&amp;8&amp;Z&amp;F/&amp;A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3">
      <selection activeCell="F37" sqref="F37"/>
    </sheetView>
  </sheetViews>
  <sheetFormatPr defaultColWidth="9.140625" defaultRowHeight="15"/>
  <cols>
    <col min="1" max="1" width="15.421875" style="15" customWidth="1"/>
    <col min="2" max="2" width="2.00390625" style="15" customWidth="1"/>
    <col min="3" max="3" width="22.140625" style="15" customWidth="1"/>
    <col min="4" max="4" width="4.140625" style="15" customWidth="1"/>
    <col min="5" max="5" width="4.00390625" style="15" customWidth="1"/>
    <col min="6" max="6" width="4.140625" style="15" customWidth="1"/>
    <col min="7" max="7" width="4.421875" style="15" customWidth="1"/>
    <col min="8" max="8" width="4.28125" style="15" customWidth="1"/>
    <col min="9" max="10" width="3.8515625" style="15" customWidth="1"/>
    <col min="11" max="11" width="4.7109375" style="15" bestFit="1" customWidth="1"/>
    <col min="12" max="12" width="9.7109375" style="15" customWidth="1"/>
    <col min="13" max="13" width="3.7109375" style="15" customWidth="1"/>
    <col min="14" max="14" width="10.28125" style="15" customWidth="1"/>
    <col min="15" max="15" width="15.7109375" style="15" customWidth="1"/>
    <col min="16" max="16" width="11.140625" style="15" bestFit="1" customWidth="1"/>
    <col min="17" max="16384" width="9.140625" style="15" customWidth="1"/>
  </cols>
  <sheetData>
    <row r="1" spans="1:3" ht="27.75" customHeight="1">
      <c r="A1" s="110" t="s">
        <v>115</v>
      </c>
      <c r="B1" s="110"/>
      <c r="C1" s="110"/>
    </row>
    <row r="2" ht="12.75">
      <c r="O2" s="16"/>
    </row>
    <row r="3" spans="1:15" ht="12.75">
      <c r="A3" s="17" t="s">
        <v>53</v>
      </c>
      <c r="B3" s="18" t="s">
        <v>9</v>
      </c>
      <c r="C3" s="139" t="s">
        <v>108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9"/>
      <c r="O3" s="20" t="s">
        <v>54</v>
      </c>
    </row>
    <row r="4" spans="1:15" ht="12.75">
      <c r="A4" s="21" t="s">
        <v>55</v>
      </c>
      <c r="B4" s="22" t="s">
        <v>9</v>
      </c>
      <c r="C4" s="140" t="s">
        <v>56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  <c r="O4" s="142"/>
    </row>
    <row r="5" spans="1:15" ht="25.5">
      <c r="A5" s="21" t="s">
        <v>57</v>
      </c>
      <c r="B5" s="22" t="s">
        <v>9</v>
      </c>
      <c r="C5" s="139" t="s">
        <v>58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1"/>
      <c r="O5" s="143"/>
    </row>
    <row r="6" spans="1:15" ht="13.5" thickBot="1">
      <c r="A6" s="111" t="s">
        <v>59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20" t="s">
        <v>60</v>
      </c>
    </row>
    <row r="7" spans="1:15" ht="13.5" thickBot="1">
      <c r="A7" s="23" t="s">
        <v>61</v>
      </c>
      <c r="B7" s="24" t="s">
        <v>9</v>
      </c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25" t="s">
        <v>62</v>
      </c>
    </row>
    <row r="8" spans="1:15" ht="13.5" thickBot="1">
      <c r="A8" s="26" t="s">
        <v>63</v>
      </c>
      <c r="B8" s="27" t="s">
        <v>9</v>
      </c>
      <c r="C8" s="121"/>
      <c r="D8" s="121"/>
      <c r="E8" s="121"/>
      <c r="F8" s="121"/>
      <c r="G8" s="121"/>
      <c r="H8" s="121"/>
      <c r="I8" s="122"/>
      <c r="J8" s="122"/>
      <c r="K8" s="122"/>
      <c r="L8" s="122"/>
      <c r="M8" s="122"/>
      <c r="N8" s="123"/>
      <c r="O8" s="25"/>
    </row>
    <row r="9" spans="1:15" ht="12.75">
      <c r="A9" s="124" t="s">
        <v>64</v>
      </c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12.75">
      <c r="A10" s="128" t="s">
        <v>65</v>
      </c>
      <c r="B10" s="129"/>
      <c r="C10" s="130"/>
      <c r="D10" s="134" t="s">
        <v>66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5" t="s">
        <v>67</v>
      </c>
    </row>
    <row r="11" spans="1:15" ht="25.5">
      <c r="A11" s="131"/>
      <c r="B11" s="132"/>
      <c r="C11" s="133"/>
      <c r="D11" s="137" t="s">
        <v>68</v>
      </c>
      <c r="E11" s="125"/>
      <c r="F11" s="125"/>
      <c r="G11" s="125"/>
      <c r="H11" s="125"/>
      <c r="I11" s="138"/>
      <c r="J11" s="124" t="s">
        <v>69</v>
      </c>
      <c r="K11" s="127"/>
      <c r="L11" s="33" t="s">
        <v>70</v>
      </c>
      <c r="M11" s="33" t="s">
        <v>71</v>
      </c>
      <c r="N11" s="33" t="s">
        <v>72</v>
      </c>
      <c r="O11" s="136"/>
    </row>
    <row r="12" spans="1:15" ht="12.75">
      <c r="A12" s="111">
        <v>1</v>
      </c>
      <c r="B12" s="112"/>
      <c r="C12" s="113"/>
      <c r="D12" s="31">
        <v>2</v>
      </c>
      <c r="E12" s="31">
        <v>3</v>
      </c>
      <c r="F12" s="31">
        <v>4</v>
      </c>
      <c r="G12" s="31">
        <v>5</v>
      </c>
      <c r="H12" s="31">
        <v>6</v>
      </c>
      <c r="I12" s="31">
        <v>7</v>
      </c>
      <c r="J12" s="30">
        <v>8</v>
      </c>
      <c r="K12" s="32">
        <v>9</v>
      </c>
      <c r="L12" s="33" t="s">
        <v>73</v>
      </c>
      <c r="M12" s="33">
        <v>11</v>
      </c>
      <c r="N12" s="33">
        <v>12</v>
      </c>
      <c r="O12" s="33" t="s">
        <v>74</v>
      </c>
    </row>
    <row r="13" spans="1:15" ht="12.75">
      <c r="A13" s="114"/>
      <c r="B13" s="115"/>
      <c r="C13" s="116"/>
      <c r="D13" s="34" t="s">
        <v>75</v>
      </c>
      <c r="E13" s="35" t="s">
        <v>76</v>
      </c>
      <c r="F13" s="35" t="s">
        <v>75</v>
      </c>
      <c r="G13" s="35" t="s">
        <v>76</v>
      </c>
      <c r="H13" s="35" t="s">
        <v>75</v>
      </c>
      <c r="I13" s="35" t="s">
        <v>76</v>
      </c>
      <c r="J13" s="36" t="s">
        <v>77</v>
      </c>
      <c r="K13" s="37" t="s">
        <v>78</v>
      </c>
      <c r="L13" s="38"/>
      <c r="M13" s="38"/>
      <c r="N13" s="39"/>
      <c r="O13" s="40"/>
    </row>
    <row r="14" spans="1:15" s="71" customFormat="1" ht="12.75">
      <c r="A14" s="117" t="s">
        <v>79</v>
      </c>
      <c r="B14" s="118"/>
      <c r="C14" s="119"/>
      <c r="D14" s="44"/>
      <c r="E14" s="44"/>
      <c r="F14" s="44"/>
      <c r="G14" s="44"/>
      <c r="H14" s="44"/>
      <c r="I14" s="68"/>
      <c r="J14" s="69"/>
      <c r="K14" s="37"/>
      <c r="L14" s="37"/>
      <c r="M14" s="37"/>
      <c r="N14" s="70"/>
      <c r="O14" s="62">
        <f>SUM(O15:O20)</f>
        <v>9400000</v>
      </c>
    </row>
    <row r="15" spans="1:15" ht="12.75">
      <c r="A15" s="45" t="s">
        <v>80</v>
      </c>
      <c r="B15" s="41"/>
      <c r="C15" s="42"/>
      <c r="D15" s="46">
        <v>120</v>
      </c>
      <c r="E15" s="43" t="s">
        <v>81</v>
      </c>
      <c r="F15" s="42">
        <v>60</v>
      </c>
      <c r="G15" s="43" t="s">
        <v>81</v>
      </c>
      <c r="H15" s="42">
        <v>1</v>
      </c>
      <c r="I15" s="43" t="s">
        <v>81</v>
      </c>
      <c r="J15" s="47">
        <v>5</v>
      </c>
      <c r="K15" s="48" t="s">
        <v>82</v>
      </c>
      <c r="L15" s="38">
        <f aca="true" t="shared" si="0" ref="L15:L20">+D15*F15*H15*J15</f>
        <v>36000</v>
      </c>
      <c r="M15" s="48" t="s">
        <v>81</v>
      </c>
      <c r="N15" s="49">
        <v>150</v>
      </c>
      <c r="O15" s="40">
        <f aca="true" t="shared" si="1" ref="O15:O20">+N15*L15</f>
        <v>5400000</v>
      </c>
    </row>
    <row r="16" spans="1:15" ht="12.75">
      <c r="A16" s="45" t="s">
        <v>83</v>
      </c>
      <c r="B16" s="41"/>
      <c r="C16" s="42"/>
      <c r="D16" s="46">
        <v>125</v>
      </c>
      <c r="E16" s="43" t="s">
        <v>84</v>
      </c>
      <c r="F16" s="42">
        <v>1</v>
      </c>
      <c r="G16" s="43" t="s">
        <v>84</v>
      </c>
      <c r="H16" s="42">
        <v>1</v>
      </c>
      <c r="I16" s="43" t="s">
        <v>84</v>
      </c>
      <c r="J16" s="47">
        <v>1</v>
      </c>
      <c r="K16" s="48" t="s">
        <v>85</v>
      </c>
      <c r="L16" s="38">
        <f t="shared" si="0"/>
        <v>125</v>
      </c>
      <c r="M16" s="42" t="s">
        <v>84</v>
      </c>
      <c r="N16" s="49">
        <v>20000</v>
      </c>
      <c r="O16" s="40">
        <f t="shared" si="1"/>
        <v>2500000</v>
      </c>
    </row>
    <row r="17" spans="1:15" ht="12.75">
      <c r="A17" s="45" t="s">
        <v>86</v>
      </c>
      <c r="B17" s="41"/>
      <c r="C17" s="42"/>
      <c r="D17" s="46">
        <v>125</v>
      </c>
      <c r="E17" s="43" t="s">
        <v>81</v>
      </c>
      <c r="F17" s="42">
        <v>1</v>
      </c>
      <c r="G17" s="43" t="s">
        <v>81</v>
      </c>
      <c r="H17" s="42">
        <v>1</v>
      </c>
      <c r="I17" s="50" t="s">
        <v>81</v>
      </c>
      <c r="J17" s="47">
        <v>1</v>
      </c>
      <c r="K17" s="48" t="s">
        <v>85</v>
      </c>
      <c r="L17" s="38">
        <f t="shared" si="0"/>
        <v>125</v>
      </c>
      <c r="M17" s="48" t="s">
        <v>81</v>
      </c>
      <c r="N17" s="49">
        <v>5000</v>
      </c>
      <c r="O17" s="40">
        <f t="shared" si="1"/>
        <v>625000</v>
      </c>
    </row>
    <row r="18" spans="1:15" s="51" customFormat="1" ht="16.5">
      <c r="A18" s="45" t="s">
        <v>87</v>
      </c>
      <c r="B18" s="28"/>
      <c r="C18" s="29"/>
      <c r="D18" s="52">
        <v>3</v>
      </c>
      <c r="E18" s="29" t="s">
        <v>84</v>
      </c>
      <c r="F18" s="29">
        <v>1</v>
      </c>
      <c r="G18" s="29" t="s">
        <v>84</v>
      </c>
      <c r="H18" s="29">
        <v>1</v>
      </c>
      <c r="I18" s="29" t="s">
        <v>84</v>
      </c>
      <c r="J18" s="53">
        <v>1</v>
      </c>
      <c r="K18" s="54" t="s">
        <v>85</v>
      </c>
      <c r="L18" s="38">
        <f t="shared" si="0"/>
        <v>3</v>
      </c>
      <c r="M18" s="29" t="s">
        <v>84</v>
      </c>
      <c r="N18" s="55">
        <v>60000</v>
      </c>
      <c r="O18" s="40">
        <f t="shared" si="1"/>
        <v>180000</v>
      </c>
    </row>
    <row r="19" spans="1:15" s="51" customFormat="1" ht="16.5">
      <c r="A19" s="45" t="s">
        <v>88</v>
      </c>
      <c r="B19" s="28"/>
      <c r="C19" s="29"/>
      <c r="D19" s="52">
        <v>1</v>
      </c>
      <c r="E19" s="29" t="s">
        <v>84</v>
      </c>
      <c r="F19" s="29">
        <v>1</v>
      </c>
      <c r="G19" s="29" t="s">
        <v>84</v>
      </c>
      <c r="H19" s="29">
        <v>1</v>
      </c>
      <c r="I19" s="29" t="s">
        <v>84</v>
      </c>
      <c r="J19" s="53">
        <v>1</v>
      </c>
      <c r="K19" s="54" t="s">
        <v>85</v>
      </c>
      <c r="L19" s="38">
        <f t="shared" si="0"/>
        <v>1</v>
      </c>
      <c r="M19" s="29" t="s">
        <v>84</v>
      </c>
      <c r="N19" s="55">
        <v>255000</v>
      </c>
      <c r="O19" s="40">
        <f t="shared" si="1"/>
        <v>255000</v>
      </c>
    </row>
    <row r="20" spans="1:15" s="51" customFormat="1" ht="16.5">
      <c r="A20" s="45" t="s">
        <v>89</v>
      </c>
      <c r="B20" s="28"/>
      <c r="C20" s="29"/>
      <c r="D20" s="52">
        <v>11</v>
      </c>
      <c r="E20" s="29" t="s">
        <v>90</v>
      </c>
      <c r="F20" s="29">
        <v>1</v>
      </c>
      <c r="G20" s="29" t="s">
        <v>90</v>
      </c>
      <c r="H20" s="29">
        <v>1</v>
      </c>
      <c r="I20" s="29" t="s">
        <v>90</v>
      </c>
      <c r="J20" s="53">
        <v>1</v>
      </c>
      <c r="K20" s="54" t="s">
        <v>85</v>
      </c>
      <c r="L20" s="38">
        <f t="shared" si="0"/>
        <v>11</v>
      </c>
      <c r="M20" s="29" t="s">
        <v>90</v>
      </c>
      <c r="N20" s="55">
        <v>40000</v>
      </c>
      <c r="O20" s="40">
        <f t="shared" si="1"/>
        <v>440000</v>
      </c>
    </row>
    <row r="21" spans="1:16" ht="12.75">
      <c r="A21" s="45"/>
      <c r="B21" s="41"/>
      <c r="C21" s="42"/>
      <c r="D21" s="44"/>
      <c r="E21" s="44"/>
      <c r="F21" s="44"/>
      <c r="G21" s="44"/>
      <c r="H21" s="44"/>
      <c r="I21" s="44"/>
      <c r="J21" s="47"/>
      <c r="K21" s="48"/>
      <c r="L21" s="38"/>
      <c r="M21" s="44"/>
      <c r="N21" s="49"/>
      <c r="O21" s="40"/>
      <c r="P21" s="56"/>
    </row>
    <row r="22" spans="1:15" s="71" customFormat="1" ht="12.75">
      <c r="A22" s="117" t="s">
        <v>91</v>
      </c>
      <c r="B22" s="120"/>
      <c r="C22" s="119"/>
      <c r="D22" s="44"/>
      <c r="E22" s="44"/>
      <c r="F22" s="44"/>
      <c r="G22" s="44"/>
      <c r="H22" s="44"/>
      <c r="I22" s="34"/>
      <c r="J22" s="34"/>
      <c r="K22" s="72"/>
      <c r="L22" s="37"/>
      <c r="M22" s="72"/>
      <c r="N22" s="73"/>
      <c r="O22" s="62">
        <f>SUM(O23:O32)</f>
        <v>45600000</v>
      </c>
    </row>
    <row r="23" spans="1:15" ht="12.75">
      <c r="A23" s="45" t="s">
        <v>92</v>
      </c>
      <c r="B23" s="27"/>
      <c r="C23" s="42"/>
      <c r="D23" s="57">
        <v>1</v>
      </c>
      <c r="E23" s="42" t="s">
        <v>93</v>
      </c>
      <c r="F23" s="42">
        <v>1</v>
      </c>
      <c r="G23" s="42" t="s">
        <v>93</v>
      </c>
      <c r="H23" s="42">
        <v>1</v>
      </c>
      <c r="I23" s="47" t="s">
        <v>93</v>
      </c>
      <c r="J23" s="47">
        <v>1</v>
      </c>
      <c r="K23" s="48" t="s">
        <v>85</v>
      </c>
      <c r="L23" s="38">
        <f aca="true" t="shared" si="2" ref="L23:L32">+D23*F23*H23*J23</f>
        <v>1</v>
      </c>
      <c r="M23" s="48" t="s">
        <v>93</v>
      </c>
      <c r="N23" s="49">
        <v>450000</v>
      </c>
      <c r="O23" s="40">
        <f aca="true" t="shared" si="3" ref="O23:O32">+N23*L23</f>
        <v>450000</v>
      </c>
    </row>
    <row r="24" spans="1:15" ht="12.75">
      <c r="A24" s="45" t="s">
        <v>94</v>
      </c>
      <c r="B24" s="41"/>
      <c r="C24" s="44"/>
      <c r="D24" s="57">
        <v>1</v>
      </c>
      <c r="E24" s="42" t="s">
        <v>93</v>
      </c>
      <c r="F24" s="42">
        <v>1</v>
      </c>
      <c r="G24" s="42" t="s">
        <v>93</v>
      </c>
      <c r="H24" s="42">
        <v>1</v>
      </c>
      <c r="I24" s="47" t="s">
        <v>93</v>
      </c>
      <c r="J24" s="47">
        <v>1</v>
      </c>
      <c r="K24" s="48" t="s">
        <v>85</v>
      </c>
      <c r="L24" s="38">
        <f t="shared" si="2"/>
        <v>1</v>
      </c>
      <c r="M24" s="48" t="s">
        <v>93</v>
      </c>
      <c r="N24" s="49">
        <v>400000</v>
      </c>
      <c r="O24" s="40">
        <f t="shared" si="3"/>
        <v>400000</v>
      </c>
    </row>
    <row r="25" spans="1:15" ht="12.75">
      <c r="A25" s="45" t="s">
        <v>95</v>
      </c>
      <c r="B25" s="58"/>
      <c r="C25" s="44"/>
      <c r="D25" s="57">
        <v>1</v>
      </c>
      <c r="E25" s="42" t="s">
        <v>93</v>
      </c>
      <c r="F25" s="42">
        <v>1</v>
      </c>
      <c r="G25" s="42" t="s">
        <v>93</v>
      </c>
      <c r="H25" s="42">
        <v>1</v>
      </c>
      <c r="I25" s="47" t="s">
        <v>93</v>
      </c>
      <c r="J25" s="47">
        <v>1</v>
      </c>
      <c r="K25" s="48" t="s">
        <v>85</v>
      </c>
      <c r="L25" s="38">
        <f t="shared" si="2"/>
        <v>1</v>
      </c>
      <c r="M25" s="48" t="s">
        <v>93</v>
      </c>
      <c r="N25" s="49">
        <v>300000</v>
      </c>
      <c r="O25" s="40">
        <f t="shared" si="3"/>
        <v>300000</v>
      </c>
    </row>
    <row r="26" spans="1:15" ht="12.75">
      <c r="A26" s="59" t="s">
        <v>96</v>
      </c>
      <c r="B26" s="60"/>
      <c r="C26" s="44"/>
      <c r="D26" s="57">
        <v>9</v>
      </c>
      <c r="E26" s="42" t="s">
        <v>93</v>
      </c>
      <c r="F26" s="42">
        <v>1</v>
      </c>
      <c r="G26" s="42" t="s">
        <v>93</v>
      </c>
      <c r="H26" s="42">
        <v>1</v>
      </c>
      <c r="I26" s="47" t="s">
        <v>93</v>
      </c>
      <c r="J26" s="47">
        <v>1</v>
      </c>
      <c r="K26" s="48" t="s">
        <v>85</v>
      </c>
      <c r="L26" s="38">
        <f t="shared" si="2"/>
        <v>9</v>
      </c>
      <c r="M26" s="48" t="s">
        <v>93</v>
      </c>
      <c r="N26" s="49">
        <v>300000</v>
      </c>
      <c r="O26" s="40">
        <f t="shared" si="3"/>
        <v>2700000</v>
      </c>
    </row>
    <row r="27" spans="1:15" ht="12.75">
      <c r="A27" s="59" t="s">
        <v>97</v>
      </c>
      <c r="B27" s="60"/>
      <c r="C27" s="44"/>
      <c r="D27" s="57">
        <v>6</v>
      </c>
      <c r="E27" s="42" t="s">
        <v>93</v>
      </c>
      <c r="F27" s="42">
        <v>1</v>
      </c>
      <c r="G27" s="42" t="s">
        <v>93</v>
      </c>
      <c r="H27" s="42">
        <v>1</v>
      </c>
      <c r="I27" s="47" t="s">
        <v>93</v>
      </c>
      <c r="J27" s="47">
        <v>1</v>
      </c>
      <c r="K27" s="48" t="s">
        <v>85</v>
      </c>
      <c r="L27" s="38">
        <f t="shared" si="2"/>
        <v>6</v>
      </c>
      <c r="M27" s="48" t="s">
        <v>93</v>
      </c>
      <c r="N27" s="49">
        <v>750000</v>
      </c>
      <c r="O27" s="40">
        <f t="shared" si="3"/>
        <v>4500000</v>
      </c>
    </row>
    <row r="28" spans="1:15" ht="12.75">
      <c r="A28" s="45" t="s">
        <v>98</v>
      </c>
      <c r="B28" s="27"/>
      <c r="C28" s="44"/>
      <c r="D28" s="57">
        <v>1</v>
      </c>
      <c r="E28" s="42" t="s">
        <v>93</v>
      </c>
      <c r="F28" s="42">
        <v>1</v>
      </c>
      <c r="G28" s="42" t="s">
        <v>93</v>
      </c>
      <c r="H28" s="42">
        <v>1</v>
      </c>
      <c r="I28" s="47" t="s">
        <v>93</v>
      </c>
      <c r="J28" s="47">
        <v>1</v>
      </c>
      <c r="K28" s="48" t="s">
        <v>85</v>
      </c>
      <c r="L28" s="38">
        <f t="shared" si="2"/>
        <v>1</v>
      </c>
      <c r="M28" s="48" t="s">
        <v>93</v>
      </c>
      <c r="N28" s="49">
        <v>500000</v>
      </c>
      <c r="O28" s="40">
        <f t="shared" si="3"/>
        <v>500000</v>
      </c>
    </row>
    <row r="29" spans="1:15" ht="12.75">
      <c r="A29" s="45" t="s">
        <v>99</v>
      </c>
      <c r="B29" s="41"/>
      <c r="C29" s="44"/>
      <c r="D29" s="57">
        <v>10</v>
      </c>
      <c r="E29" s="42" t="s">
        <v>93</v>
      </c>
      <c r="F29" s="42">
        <v>1</v>
      </c>
      <c r="G29" s="42" t="s">
        <v>93</v>
      </c>
      <c r="H29" s="42">
        <v>1</v>
      </c>
      <c r="I29" s="47" t="s">
        <v>93</v>
      </c>
      <c r="J29" s="47">
        <v>1</v>
      </c>
      <c r="K29" s="48" t="s">
        <v>85</v>
      </c>
      <c r="L29" s="38">
        <f t="shared" si="2"/>
        <v>10</v>
      </c>
      <c r="M29" s="48" t="s">
        <v>93</v>
      </c>
      <c r="N29" s="49">
        <v>450000</v>
      </c>
      <c r="O29" s="40">
        <f t="shared" si="3"/>
        <v>4500000</v>
      </c>
    </row>
    <row r="30" spans="1:15" ht="12.75">
      <c r="A30" s="45" t="s">
        <v>100</v>
      </c>
      <c r="B30" s="27"/>
      <c r="C30" s="44"/>
      <c r="D30" s="42">
        <v>125</v>
      </c>
      <c r="E30" s="42" t="s">
        <v>93</v>
      </c>
      <c r="F30" s="42">
        <v>1</v>
      </c>
      <c r="G30" s="42" t="s">
        <v>93</v>
      </c>
      <c r="H30" s="42">
        <v>1</v>
      </c>
      <c r="I30" s="47" t="s">
        <v>93</v>
      </c>
      <c r="J30" s="47">
        <v>1</v>
      </c>
      <c r="K30" s="48" t="s">
        <v>85</v>
      </c>
      <c r="L30" s="38">
        <f t="shared" si="2"/>
        <v>125</v>
      </c>
      <c r="M30" s="48" t="s">
        <v>93</v>
      </c>
      <c r="N30" s="49">
        <v>110000</v>
      </c>
      <c r="O30" s="40">
        <f t="shared" si="3"/>
        <v>13750000</v>
      </c>
    </row>
    <row r="31" spans="1:15" ht="12.75">
      <c r="A31" s="45" t="s">
        <v>101</v>
      </c>
      <c r="B31" s="41"/>
      <c r="C31" s="42"/>
      <c r="D31" s="42">
        <v>125</v>
      </c>
      <c r="E31" s="42" t="s">
        <v>93</v>
      </c>
      <c r="F31" s="42">
        <v>1</v>
      </c>
      <c r="G31" s="42" t="s">
        <v>93</v>
      </c>
      <c r="H31" s="42">
        <v>1</v>
      </c>
      <c r="I31" s="42" t="s">
        <v>93</v>
      </c>
      <c r="J31" s="61">
        <v>1</v>
      </c>
      <c r="K31" s="48" t="s">
        <v>85</v>
      </c>
      <c r="L31" s="38">
        <f t="shared" si="2"/>
        <v>125</v>
      </c>
      <c r="M31" s="42" t="s">
        <v>93</v>
      </c>
      <c r="N31" s="39">
        <v>98000</v>
      </c>
      <c r="O31" s="40">
        <f t="shared" si="3"/>
        <v>12250000</v>
      </c>
    </row>
    <row r="32" spans="1:15" ht="12.75">
      <c r="A32" s="45" t="s">
        <v>102</v>
      </c>
      <c r="B32" s="41"/>
      <c r="C32" s="42"/>
      <c r="D32" s="42">
        <v>125</v>
      </c>
      <c r="E32" s="42" t="s">
        <v>93</v>
      </c>
      <c r="F32" s="42">
        <v>1</v>
      </c>
      <c r="G32" s="42" t="s">
        <v>93</v>
      </c>
      <c r="H32" s="42">
        <v>1</v>
      </c>
      <c r="I32" s="42" t="s">
        <v>93</v>
      </c>
      <c r="J32" s="61">
        <v>1</v>
      </c>
      <c r="K32" s="48" t="s">
        <v>85</v>
      </c>
      <c r="L32" s="38">
        <f t="shared" si="2"/>
        <v>125</v>
      </c>
      <c r="M32" s="42" t="s">
        <v>93</v>
      </c>
      <c r="N32" s="39">
        <v>50000</v>
      </c>
      <c r="O32" s="40">
        <f t="shared" si="3"/>
        <v>6250000</v>
      </c>
    </row>
    <row r="33" spans="1:15" ht="12.75">
      <c r="A33" s="45"/>
      <c r="B33" s="41"/>
      <c r="C33" s="42"/>
      <c r="D33" s="44"/>
      <c r="E33" s="44"/>
      <c r="F33" s="44"/>
      <c r="G33" s="44"/>
      <c r="H33" s="44"/>
      <c r="I33" s="47"/>
      <c r="J33" s="47"/>
      <c r="K33" s="48"/>
      <c r="L33" s="38"/>
      <c r="M33" s="48"/>
      <c r="N33" s="49"/>
      <c r="O33" s="62"/>
    </row>
    <row r="34" spans="1:15" s="82" customFormat="1" ht="16.5">
      <c r="A34" s="74" t="s">
        <v>103</v>
      </c>
      <c r="B34" s="75"/>
      <c r="C34" s="76"/>
      <c r="D34" s="76"/>
      <c r="E34" s="76"/>
      <c r="F34" s="76"/>
      <c r="G34" s="76"/>
      <c r="H34" s="76"/>
      <c r="I34" s="77"/>
      <c r="J34" s="77"/>
      <c r="K34" s="78"/>
      <c r="L34" s="79"/>
      <c r="M34" s="78"/>
      <c r="N34" s="80"/>
      <c r="O34" s="81">
        <f>O14+O22</f>
        <v>55000000</v>
      </c>
    </row>
    <row r="35" spans="1:15" s="82" customFormat="1" ht="16.5">
      <c r="A35" s="87"/>
      <c r="B35" s="88"/>
      <c r="C35" s="88"/>
      <c r="D35" s="88"/>
      <c r="E35" s="88"/>
      <c r="F35" s="88"/>
      <c r="G35" s="88"/>
      <c r="H35" s="88"/>
      <c r="I35" s="89"/>
      <c r="J35" s="89"/>
      <c r="K35" s="90"/>
      <c r="L35" s="90"/>
      <c r="M35" s="90"/>
      <c r="N35" s="91"/>
      <c r="O35" s="92"/>
    </row>
    <row r="36" spans="1:16" ht="12.75">
      <c r="A36" s="63"/>
      <c r="L36" s="64"/>
      <c r="N36" s="65"/>
      <c r="P36" s="56"/>
    </row>
    <row r="37" spans="1:13" ht="15">
      <c r="A37" s="83" t="s">
        <v>109</v>
      </c>
      <c r="M37" s="66" t="s">
        <v>104</v>
      </c>
    </row>
    <row r="38" spans="1:13" ht="15">
      <c r="A38" s="84" t="s">
        <v>110</v>
      </c>
      <c r="B38" s="93"/>
      <c r="C38" s="93"/>
      <c r="M38" s="64"/>
    </row>
    <row r="39" spans="1:13" ht="15">
      <c r="A39" s="84"/>
      <c r="B39" s="93"/>
      <c r="C39" s="93"/>
      <c r="M39" s="64"/>
    </row>
    <row r="40" spans="1:13" ht="15">
      <c r="A40" s="84"/>
      <c r="B40" s="93"/>
      <c r="C40" s="93"/>
      <c r="M40" s="66" t="s">
        <v>105</v>
      </c>
    </row>
    <row r="41" spans="1:3" ht="15">
      <c r="A41" s="84"/>
      <c r="B41" s="93"/>
      <c r="C41" s="93"/>
    </row>
    <row r="42" spans="1:15" ht="15">
      <c r="A42" s="84" t="s">
        <v>111</v>
      </c>
      <c r="B42" s="93"/>
      <c r="C42" s="93"/>
      <c r="M42" s="85" t="s">
        <v>106</v>
      </c>
      <c r="N42" s="94"/>
      <c r="O42" s="93"/>
    </row>
    <row r="43" spans="1:15" ht="15">
      <c r="A43" s="84" t="s">
        <v>112</v>
      </c>
      <c r="B43" s="93"/>
      <c r="C43" s="93"/>
      <c r="L43" s="67"/>
      <c r="M43" s="85" t="s">
        <v>107</v>
      </c>
      <c r="N43" s="93"/>
      <c r="O43" s="93"/>
    </row>
    <row r="44" spans="1:13" ht="12.75">
      <c r="A44" s="15" t="s">
        <v>113</v>
      </c>
      <c r="L44" s="67"/>
      <c r="M44" s="15" t="s">
        <v>116</v>
      </c>
    </row>
  </sheetData>
  <sheetProtection/>
  <mergeCells count="18">
    <mergeCell ref="D11:I11"/>
    <mergeCell ref="J11:K11"/>
    <mergeCell ref="C3:M3"/>
    <mergeCell ref="C4:N4"/>
    <mergeCell ref="O4:O5"/>
    <mergeCell ref="C5:N5"/>
    <mergeCell ref="A6:N6"/>
    <mergeCell ref="C7:N7"/>
    <mergeCell ref="A1:C1"/>
    <mergeCell ref="A12:C12"/>
    <mergeCell ref="A13:C13"/>
    <mergeCell ref="A14:C14"/>
    <mergeCell ref="A22:C22"/>
    <mergeCell ref="C8:N8"/>
    <mergeCell ref="A9:O9"/>
    <mergeCell ref="A10:C11"/>
    <mergeCell ref="D10:N10"/>
    <mergeCell ref="O10:O1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dik</cp:lastModifiedBy>
  <cp:lastPrinted>2014-01-22T01:28:20Z</cp:lastPrinted>
  <dcterms:created xsi:type="dcterms:W3CDTF">2012-04-23T03:36:15Z</dcterms:created>
  <dcterms:modified xsi:type="dcterms:W3CDTF">2014-04-24T07:09:36Z</dcterms:modified>
  <cp:category/>
  <cp:version/>
  <cp:contentType/>
  <cp:contentStatus/>
</cp:coreProperties>
</file>